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ganb\Downloads\"/>
    </mc:Choice>
  </mc:AlternateContent>
  <xr:revisionPtr revIDLastSave="0" documentId="13_ncr:1_{CEF9B766-1361-4E9F-9E51-52871A844D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Sheet1!$A$1:$S$44</definedName>
  </definedNames>
  <calcPr calcId="191029"/>
</workbook>
</file>

<file path=xl/calcChain.xml><?xml version="1.0" encoding="utf-8"?>
<calcChain xmlns="http://schemas.openxmlformats.org/spreadsheetml/2006/main">
  <c r="J14" i="1" l="1"/>
  <c r="S14" i="1"/>
  <c r="J15" i="1"/>
  <c r="S15" i="1"/>
  <c r="J16" i="1"/>
  <c r="S16" i="1"/>
  <c r="J17" i="1"/>
  <c r="S17" i="1"/>
  <c r="J18" i="1"/>
  <c r="S18" i="1"/>
  <c r="J19" i="1"/>
  <c r="S19" i="1"/>
  <c r="J20" i="1"/>
  <c r="S20" i="1"/>
  <c r="J21" i="1"/>
  <c r="S21" i="1"/>
  <c r="J22" i="1"/>
  <c r="S22" i="1"/>
  <c r="J23" i="1"/>
  <c r="S23" i="1"/>
  <c r="J24" i="1"/>
  <c r="S24" i="1"/>
  <c r="L26" i="1"/>
  <c r="N26" i="1" s="1"/>
  <c r="M26" i="1"/>
  <c r="E27" i="1"/>
  <c r="F27" i="1"/>
  <c r="G27" i="1"/>
  <c r="H27" i="1" s="1"/>
  <c r="L27" i="1"/>
  <c r="M27" i="1"/>
  <c r="N27" i="1"/>
  <c r="O27" i="1"/>
  <c r="P27" i="1"/>
  <c r="Q27" i="1"/>
  <c r="R27" i="1"/>
  <c r="E28" i="1"/>
  <c r="F28" i="1"/>
  <c r="G28" i="1"/>
  <c r="H28" i="1"/>
  <c r="I28" i="1"/>
  <c r="L28" i="1"/>
  <c r="M28" i="1"/>
  <c r="N28" i="1"/>
  <c r="O28" i="1"/>
  <c r="P28" i="1"/>
  <c r="Q28" i="1"/>
  <c r="R28" i="1"/>
  <c r="E29" i="1"/>
  <c r="F29" i="1"/>
  <c r="G29" i="1"/>
  <c r="H29" i="1"/>
  <c r="I29" i="1"/>
  <c r="L29" i="1"/>
  <c r="M29" i="1"/>
  <c r="N29" i="1"/>
  <c r="O29" i="1"/>
  <c r="P29" i="1"/>
  <c r="Q29" i="1"/>
  <c r="R29" i="1"/>
  <c r="E30" i="1"/>
  <c r="F30" i="1"/>
  <c r="G30" i="1"/>
  <c r="H30" i="1"/>
  <c r="I30" i="1"/>
  <c r="L30" i="1"/>
  <c r="M30" i="1"/>
  <c r="N30" i="1"/>
  <c r="O30" i="1"/>
  <c r="P30" i="1"/>
  <c r="Q30" i="1"/>
  <c r="R30" i="1"/>
  <c r="E31" i="1"/>
  <c r="F31" i="1"/>
  <c r="G31" i="1"/>
  <c r="H31" i="1"/>
  <c r="I31" i="1"/>
  <c r="L31" i="1"/>
  <c r="M31" i="1"/>
  <c r="N31" i="1"/>
  <c r="O31" i="1"/>
  <c r="P31" i="1"/>
  <c r="Q31" i="1"/>
  <c r="R31" i="1"/>
  <c r="E32" i="1"/>
  <c r="F32" i="1"/>
  <c r="G32" i="1"/>
  <c r="H32" i="1"/>
  <c r="I32" i="1"/>
  <c r="L32" i="1"/>
  <c r="M32" i="1"/>
  <c r="N32" i="1"/>
  <c r="O32" i="1"/>
  <c r="P32" i="1"/>
  <c r="Q32" i="1"/>
  <c r="R32" i="1"/>
  <c r="E33" i="1"/>
  <c r="F33" i="1"/>
  <c r="G33" i="1"/>
  <c r="H33" i="1"/>
  <c r="I33" i="1"/>
  <c r="L33" i="1"/>
  <c r="M33" i="1"/>
  <c r="N33" i="1"/>
  <c r="O33" i="1"/>
  <c r="P33" i="1"/>
  <c r="Q33" i="1"/>
  <c r="R33" i="1"/>
  <c r="E34" i="1"/>
  <c r="F34" i="1"/>
  <c r="G34" i="1"/>
  <c r="H34" i="1"/>
  <c r="I34" i="1"/>
  <c r="L34" i="1"/>
  <c r="M34" i="1"/>
  <c r="N34" i="1"/>
  <c r="O34" i="1"/>
  <c r="P34" i="1"/>
  <c r="Q34" i="1"/>
  <c r="R34" i="1"/>
  <c r="E35" i="1"/>
  <c r="F35" i="1"/>
  <c r="G35" i="1"/>
  <c r="H35" i="1"/>
  <c r="I35" i="1"/>
  <c r="L35" i="1"/>
  <c r="M35" i="1"/>
  <c r="N35" i="1"/>
  <c r="O35" i="1"/>
  <c r="P35" i="1"/>
  <c r="Q35" i="1"/>
  <c r="R35" i="1"/>
  <c r="E36" i="1"/>
  <c r="F36" i="1"/>
  <c r="G36" i="1"/>
  <c r="H36" i="1"/>
  <c r="I36" i="1"/>
  <c r="L36" i="1"/>
  <c r="M36" i="1"/>
  <c r="N36" i="1"/>
  <c r="O36" i="1"/>
  <c r="P36" i="1"/>
  <c r="Q36" i="1"/>
  <c r="R36" i="1"/>
  <c r="E37" i="1"/>
  <c r="F37" i="1"/>
  <c r="G37" i="1"/>
  <c r="H37" i="1"/>
  <c r="I37" i="1"/>
  <c r="L37" i="1"/>
  <c r="S37" i="1" s="1"/>
  <c r="M37" i="1"/>
  <c r="N37" i="1"/>
  <c r="O37" i="1"/>
  <c r="P37" i="1"/>
  <c r="Q37" i="1"/>
  <c r="R37" i="1"/>
  <c r="E38" i="1"/>
  <c r="F38" i="1"/>
  <c r="G38" i="1"/>
  <c r="H38" i="1"/>
  <c r="I38" i="1"/>
  <c r="L38" i="1"/>
  <c r="M38" i="1"/>
  <c r="N38" i="1"/>
  <c r="O38" i="1"/>
  <c r="P38" i="1"/>
  <c r="Q38" i="1"/>
  <c r="R38" i="1"/>
  <c r="S35" i="1" l="1"/>
  <c r="S33" i="1"/>
  <c r="S31" i="1"/>
  <c r="S38" i="1"/>
  <c r="S36" i="1"/>
  <c r="S32" i="1"/>
  <c r="S29" i="1"/>
  <c r="S34" i="1"/>
  <c r="S30" i="1"/>
  <c r="S28" i="1"/>
  <c r="S27" i="1"/>
  <c r="I27" i="1"/>
  <c r="O26" i="1"/>
  <c r="D38" i="1"/>
  <c r="C38" i="1"/>
  <c r="J38" i="1" s="1"/>
  <c r="P26" i="1" l="1"/>
  <c r="Q26" i="1" s="1"/>
  <c r="B38" i="1"/>
  <c r="R26" i="1" l="1"/>
  <c r="S26" i="1" s="1"/>
  <c r="D37" i="1"/>
  <c r="C37" i="1"/>
  <c r="J37" i="1" s="1"/>
  <c r="D36" i="1"/>
  <c r="C36" i="1"/>
  <c r="D35" i="1"/>
  <c r="C35" i="1"/>
  <c r="J35" i="1" s="1"/>
  <c r="D34" i="1"/>
  <c r="C34" i="1"/>
  <c r="D33" i="1"/>
  <c r="C33" i="1"/>
  <c r="J33" i="1" s="1"/>
  <c r="D32" i="1"/>
  <c r="C32" i="1"/>
  <c r="D31" i="1"/>
  <c r="C31" i="1"/>
  <c r="J31" i="1" s="1"/>
  <c r="D30" i="1"/>
  <c r="C30" i="1"/>
  <c r="D29" i="1"/>
  <c r="C29" i="1"/>
  <c r="J29" i="1" s="1"/>
  <c r="D28" i="1"/>
  <c r="C28" i="1"/>
  <c r="D27" i="1"/>
  <c r="C27" i="1"/>
  <c r="J27" i="1" s="1"/>
  <c r="C11" i="1"/>
  <c r="D11" i="1" s="1"/>
  <c r="E11" i="1" s="1"/>
  <c r="F11" i="1" s="1"/>
  <c r="G11" i="1" s="1"/>
  <c r="H11" i="1" s="1"/>
  <c r="I11" i="1" s="1"/>
  <c r="L11" i="1" s="1"/>
  <c r="M11" i="1" s="1"/>
  <c r="N11" i="1" s="1"/>
  <c r="O11" i="1" s="1"/>
  <c r="P11" i="1" s="1"/>
  <c r="Q11" i="1" s="1"/>
  <c r="R11" i="1" s="1"/>
  <c r="J28" i="1" l="1"/>
  <c r="J30" i="1"/>
  <c r="J32" i="1"/>
  <c r="J34" i="1"/>
  <c r="J36" i="1"/>
  <c r="B37" i="1"/>
  <c r="D26" i="1"/>
  <c r="C26" i="1"/>
  <c r="E26" i="1" l="1"/>
  <c r="B34" i="1"/>
  <c r="B30" i="1"/>
  <c r="B35" i="1"/>
  <c r="B36" i="1"/>
  <c r="B33" i="1"/>
  <c r="B27" i="1"/>
  <c r="B29" i="1"/>
  <c r="B32" i="1"/>
  <c r="B31" i="1"/>
  <c r="F26" i="1" l="1"/>
  <c r="B28" i="1"/>
  <c r="G26" i="1" l="1"/>
  <c r="H26" i="1" l="1"/>
  <c r="I26" i="1" s="1"/>
  <c r="J26" i="1" s="1"/>
  <c r="B26" i="1" s="1"/>
</calcChain>
</file>

<file path=xl/sharedStrings.xml><?xml version="1.0" encoding="utf-8"?>
<sst xmlns="http://schemas.openxmlformats.org/spreadsheetml/2006/main" count="55" uniqueCount="47">
  <si>
    <t>GRAMBLING STATE UNIVERSITY</t>
  </si>
  <si>
    <t>PAYROLL CODING WORKSHEET</t>
  </si>
  <si>
    <t xml:space="preserve">BEGINNING DATE </t>
  </si>
  <si>
    <t xml:space="preserve">ENDING DATE </t>
  </si>
  <si>
    <t xml:space="preserve">PAYROLL TYPE </t>
  </si>
  <si>
    <t>BW</t>
  </si>
  <si>
    <t>Employee Name</t>
  </si>
  <si>
    <t>PAYROLL #</t>
  </si>
  <si>
    <t>ACCOUNT #</t>
  </si>
  <si>
    <t>DATE</t>
  </si>
  <si>
    <t>CODE</t>
  </si>
  <si>
    <t>SAT</t>
  </si>
  <si>
    <t>SUN</t>
  </si>
  <si>
    <t>MON</t>
  </si>
  <si>
    <t>TUE</t>
  </si>
  <si>
    <t>WED</t>
  </si>
  <si>
    <t>THU</t>
  </si>
  <si>
    <t>FRI</t>
  </si>
  <si>
    <t>Total for Week</t>
  </si>
  <si>
    <t>Regular</t>
  </si>
  <si>
    <t>Annual Leave</t>
  </si>
  <si>
    <t>Sick Leave</t>
  </si>
  <si>
    <t>Comp Time Taken</t>
  </si>
  <si>
    <t>Special University Leave</t>
  </si>
  <si>
    <t>Holiday</t>
  </si>
  <si>
    <t>Dock Pay</t>
  </si>
  <si>
    <t>Inclimate Weather</t>
  </si>
  <si>
    <t>Funeral Leave</t>
  </si>
  <si>
    <t>Civil Leave</t>
  </si>
  <si>
    <t>REG</t>
  </si>
  <si>
    <t>CTE</t>
  </si>
  <si>
    <t>PKE</t>
  </si>
  <si>
    <t>ANN</t>
  </si>
  <si>
    <t>SIC</t>
  </si>
  <si>
    <t>CTT</t>
  </si>
  <si>
    <t>SLU</t>
  </si>
  <si>
    <t>HOL</t>
  </si>
  <si>
    <t>DOC</t>
  </si>
  <si>
    <t>INW</t>
  </si>
  <si>
    <t>FNL</t>
  </si>
  <si>
    <t>CIV</t>
  </si>
  <si>
    <t>Employee Signature</t>
  </si>
  <si>
    <t>Supervisor Signature</t>
  </si>
  <si>
    <t>AMOUNT</t>
  </si>
  <si>
    <t>Employee G#</t>
  </si>
  <si>
    <t>Emergency Closure Leave</t>
  </si>
  <si>
    <t>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</si>
</sst>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"/>
    <numFmt numFmtId="165" formatCode="mm/dd"/>
    <numFmt numFmtId="166" formatCode="m/d;@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3" fillId="0" borderId="3" xfId="0" applyFont="1" applyBorder="1"/>
    <xf numFmtId="43" fontId="4" fillId="0" borderId="3" xfId="0" applyNumberFormat="1" applyFont="1" applyBorder="1" applyProtection="1">
      <protection locked="0"/>
    </xf>
    <xf numFmtId="43" fontId="4" fillId="0" borderId="3" xfId="0" applyNumberFormat="1" applyFont="1" applyBorder="1"/>
    <xf numFmtId="0" fontId="4" fillId="0" borderId="0" xfId="0" applyFont="1"/>
    <xf numFmtId="0" fontId="4" fillId="0" borderId="0" xfId="0" quotePrefix="1" applyFont="1" applyFill="1" applyBorder="1"/>
    <xf numFmtId="43" fontId="3" fillId="0" borderId="3" xfId="0" applyNumberFormat="1" applyFont="1" applyBorder="1"/>
    <xf numFmtId="43" fontId="4" fillId="0" borderId="3" xfId="0" applyNumberFormat="1" applyFont="1" applyBorder="1" applyProtection="1"/>
    <xf numFmtId="166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5" xfId="0" applyFont="1" applyBorder="1"/>
    <xf numFmtId="164" fontId="2" fillId="2" borderId="1" xfId="0" quotePrefix="1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0" xfId="0" applyFont="1" applyAlignment="1"/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tabSelected="1" zoomScaleNormal="100" workbookViewId="0">
      <selection activeCell="U7" sqref="U7"/>
    </sheetView>
  </sheetViews>
  <sheetFormatPr defaultRowHeight="15" x14ac:dyDescent="0.25"/>
  <cols>
    <col min="1" max="1" width="33" bestFit="1" customWidth="1"/>
    <col min="2" max="2" width="10.85546875" bestFit="1" customWidth="1"/>
    <col min="3" max="3" width="9.42578125" bestFit="1" customWidth="1"/>
    <col min="4" max="4" width="8" bestFit="1" customWidth="1"/>
    <col min="5" max="5" width="9.42578125" bestFit="1" customWidth="1"/>
    <col min="6" max="6" width="8.5703125" bestFit="1" customWidth="1"/>
    <col min="7" max="8" width="9.42578125" bestFit="1" customWidth="1"/>
    <col min="9" max="9" width="8.85546875" bestFit="1" customWidth="1"/>
    <col min="11" max="11" width="0.42578125" customWidth="1"/>
    <col min="12" max="12" width="9.42578125" bestFit="1" customWidth="1"/>
    <col min="13" max="13" width="9.7109375" customWidth="1"/>
    <col min="14" max="14" width="8.7109375" bestFit="1" customWidth="1"/>
    <col min="15" max="15" width="9.42578125" bestFit="1" customWidth="1"/>
    <col min="16" max="16" width="8" bestFit="1" customWidth="1"/>
    <col min="17" max="18" width="9.42578125" bestFit="1" customWidth="1"/>
  </cols>
  <sheetData>
    <row r="1" spans="1:19" ht="18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8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x14ac:dyDescent="0.25">
      <c r="A3" s="1"/>
      <c r="B3" s="1"/>
      <c r="C3" s="1"/>
      <c r="D3" s="1"/>
      <c r="E3" s="1"/>
      <c r="F3" s="1"/>
      <c r="G3" s="1"/>
      <c r="H3" s="1"/>
    </row>
    <row r="4" spans="1:19" x14ac:dyDescent="0.25">
      <c r="F4" s="28" t="s">
        <v>2</v>
      </c>
      <c r="G4" s="32"/>
      <c r="H4" s="23"/>
      <c r="J4" s="2"/>
      <c r="K4" s="2"/>
      <c r="L4" s="28" t="s">
        <v>3</v>
      </c>
      <c r="M4" s="28"/>
      <c r="N4" s="24"/>
      <c r="R4" s="33" t="s">
        <v>43</v>
      </c>
      <c r="S4" s="33"/>
    </row>
    <row r="6" spans="1:19" x14ac:dyDescent="0.25">
      <c r="A6" s="3"/>
      <c r="B6" s="3"/>
      <c r="C6" s="3"/>
      <c r="D6" s="3"/>
      <c r="E6" s="3"/>
      <c r="F6" s="28" t="s">
        <v>4</v>
      </c>
      <c r="G6" s="28"/>
      <c r="H6" s="19" t="s">
        <v>5</v>
      </c>
      <c r="I6" s="3"/>
      <c r="J6" s="3"/>
      <c r="K6" s="3"/>
      <c r="L6" s="28" t="s">
        <v>6</v>
      </c>
      <c r="M6" s="28"/>
      <c r="N6" s="29"/>
      <c r="O6" s="29"/>
      <c r="P6" s="29"/>
      <c r="Q6" s="3"/>
      <c r="R6" s="3"/>
      <c r="S6" s="3"/>
    </row>
    <row r="7" spans="1:19" ht="15.75" thickBot="1" x14ac:dyDescent="0.3">
      <c r="A7" s="3"/>
      <c r="B7" s="3"/>
      <c r="C7" s="3"/>
      <c r="D7" s="3"/>
      <c r="E7" s="3"/>
      <c r="F7" s="28" t="s">
        <v>7</v>
      </c>
      <c r="G7" s="28"/>
      <c r="H7" s="25">
        <v>20</v>
      </c>
      <c r="I7" s="4"/>
      <c r="J7" s="5"/>
      <c r="K7" s="5"/>
      <c r="L7" s="3"/>
      <c r="M7" s="3"/>
      <c r="N7" s="3"/>
      <c r="O7" s="3"/>
      <c r="P7" s="3"/>
      <c r="Q7" s="3"/>
      <c r="R7" s="22"/>
      <c r="S7" s="22"/>
    </row>
    <row r="8" spans="1:19" x14ac:dyDescent="0.25">
      <c r="A8" s="3"/>
      <c r="B8" s="3"/>
      <c r="C8" s="3"/>
      <c r="D8" s="3"/>
      <c r="E8" s="3"/>
      <c r="F8" s="28" t="s">
        <v>8</v>
      </c>
      <c r="G8" s="28"/>
      <c r="H8" s="6"/>
      <c r="I8" s="6"/>
      <c r="J8" s="5"/>
      <c r="K8" s="5"/>
      <c r="L8" s="28" t="s">
        <v>44</v>
      </c>
      <c r="M8" s="28"/>
      <c r="N8" s="29"/>
      <c r="O8" s="29"/>
      <c r="P8" s="30"/>
      <c r="Q8" s="30"/>
      <c r="R8" s="3"/>
      <c r="S8" s="3"/>
    </row>
    <row r="9" spans="1:19" x14ac:dyDescent="0.25">
      <c r="A9" s="3"/>
      <c r="B9" s="3"/>
      <c r="C9" s="3"/>
      <c r="D9" s="3"/>
      <c r="E9" s="3"/>
      <c r="F9" s="28"/>
      <c r="G9" s="28"/>
      <c r="H9" s="5"/>
      <c r="I9" s="7"/>
      <c r="J9" s="5"/>
      <c r="K9" s="5"/>
      <c r="L9" s="28"/>
      <c r="M9" s="28"/>
      <c r="N9" s="5"/>
      <c r="O9" s="7"/>
      <c r="P9" s="3"/>
      <c r="Q9" s="3"/>
      <c r="R9" s="3"/>
      <c r="S9" s="3"/>
    </row>
    <row r="11" spans="1:19" x14ac:dyDescent="0.25">
      <c r="A11" s="1" t="s">
        <v>9</v>
      </c>
      <c r="B11" s="1"/>
      <c r="C11" s="18">
        <f>H4</f>
        <v>0</v>
      </c>
      <c r="D11" s="18">
        <f t="shared" ref="D11:I11" si="0">C11+1</f>
        <v>1</v>
      </c>
      <c r="E11" s="18">
        <f t="shared" si="0"/>
        <v>2</v>
      </c>
      <c r="F11" s="18">
        <f t="shared" si="0"/>
        <v>3</v>
      </c>
      <c r="G11" s="18">
        <f t="shared" si="0"/>
        <v>4</v>
      </c>
      <c r="H11" s="18">
        <f t="shared" si="0"/>
        <v>5</v>
      </c>
      <c r="I11" s="18">
        <f t="shared" si="0"/>
        <v>6</v>
      </c>
      <c r="J11" s="26" t="s">
        <v>18</v>
      </c>
      <c r="K11" s="1"/>
      <c r="L11" s="8">
        <f>I11+1</f>
        <v>7</v>
      </c>
      <c r="M11" s="8">
        <f t="shared" ref="M11:R11" si="1">L11+1</f>
        <v>8</v>
      </c>
      <c r="N11" s="8">
        <f t="shared" si="1"/>
        <v>9</v>
      </c>
      <c r="O11" s="8">
        <f t="shared" si="1"/>
        <v>10</v>
      </c>
      <c r="P11" s="8">
        <f t="shared" si="1"/>
        <v>11</v>
      </c>
      <c r="Q11" s="8">
        <f t="shared" si="1"/>
        <v>12</v>
      </c>
      <c r="R11" s="8">
        <f t="shared" si="1"/>
        <v>13</v>
      </c>
      <c r="S11" s="26" t="s">
        <v>18</v>
      </c>
    </row>
    <row r="12" spans="1:19" ht="26.25" customHeight="1" x14ac:dyDescent="0.25">
      <c r="A12" s="1" t="s">
        <v>10</v>
      </c>
      <c r="B12" s="1"/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 t="s">
        <v>16</v>
      </c>
      <c r="I12" s="1" t="s">
        <v>17</v>
      </c>
      <c r="J12" s="26"/>
      <c r="K12" s="9"/>
      <c r="L12" s="1" t="s">
        <v>11</v>
      </c>
      <c r="M12" s="1" t="s">
        <v>12</v>
      </c>
      <c r="N12" s="1" t="s">
        <v>13</v>
      </c>
      <c r="O12" s="1" t="s">
        <v>14</v>
      </c>
      <c r="P12" s="1" t="s">
        <v>15</v>
      </c>
      <c r="Q12" s="1" t="s">
        <v>16</v>
      </c>
      <c r="R12" s="1" t="s">
        <v>17</v>
      </c>
      <c r="S12" s="26"/>
    </row>
    <row r="13" spans="1:19" x14ac:dyDescent="0.25">
      <c r="L13" s="10"/>
      <c r="M13" s="10"/>
      <c r="N13" s="10"/>
      <c r="O13" s="10"/>
      <c r="P13" s="10"/>
      <c r="Q13" s="10"/>
      <c r="R13" s="10"/>
      <c r="S13" s="10"/>
    </row>
    <row r="14" spans="1:19" ht="16.5" x14ac:dyDescent="0.25">
      <c r="A14" s="11" t="s">
        <v>19</v>
      </c>
      <c r="B14" s="11"/>
      <c r="C14" s="12"/>
      <c r="D14" s="12"/>
      <c r="E14" s="12"/>
      <c r="F14" s="12"/>
      <c r="G14" s="12"/>
      <c r="H14" s="12"/>
      <c r="I14" s="12"/>
      <c r="J14" s="13">
        <f>SUM(C14:I14)</f>
        <v>0</v>
      </c>
      <c r="K14" s="14">
        <v>17</v>
      </c>
      <c r="L14" s="12"/>
      <c r="M14" s="12"/>
      <c r="N14" s="12"/>
      <c r="O14" s="12"/>
      <c r="P14" s="12"/>
      <c r="Q14" s="12"/>
      <c r="R14" s="12"/>
      <c r="S14" s="13">
        <f>SUM(L14:R14)</f>
        <v>0</v>
      </c>
    </row>
    <row r="15" spans="1:19" ht="16.5" x14ac:dyDescent="0.25">
      <c r="A15" s="11" t="s">
        <v>20</v>
      </c>
      <c r="B15" s="11"/>
      <c r="C15" s="12"/>
      <c r="D15" s="12"/>
      <c r="E15" s="12"/>
      <c r="F15" s="12"/>
      <c r="G15" s="12"/>
      <c r="H15" s="12"/>
      <c r="I15" s="12"/>
      <c r="J15" s="13">
        <f t="shared" ref="J15:J23" si="2">SUM(C15:I15)</f>
        <v>0</v>
      </c>
      <c r="K15" s="14"/>
      <c r="L15" s="12"/>
      <c r="M15" s="12"/>
      <c r="N15" s="12"/>
      <c r="O15" s="12"/>
      <c r="P15" s="12"/>
      <c r="Q15" s="12"/>
      <c r="R15" s="12"/>
      <c r="S15" s="13">
        <f t="shared" ref="S15:S23" si="3">SUM(L15:R15)</f>
        <v>0</v>
      </c>
    </row>
    <row r="16" spans="1:19" ht="16.5" x14ac:dyDescent="0.25">
      <c r="A16" s="11" t="s">
        <v>21</v>
      </c>
      <c r="B16" s="11"/>
      <c r="C16" s="12"/>
      <c r="D16" s="12"/>
      <c r="E16" s="12"/>
      <c r="F16" s="12"/>
      <c r="G16" s="12"/>
      <c r="H16" s="12"/>
      <c r="I16" s="12"/>
      <c r="J16" s="13">
        <f t="shared" si="2"/>
        <v>0</v>
      </c>
      <c r="K16" s="14"/>
      <c r="L16" s="12"/>
      <c r="M16" s="12"/>
      <c r="N16" s="12"/>
      <c r="O16" s="12"/>
      <c r="P16" s="12"/>
      <c r="Q16" s="12"/>
      <c r="R16" s="12"/>
      <c r="S16" s="13">
        <f t="shared" si="3"/>
        <v>0</v>
      </c>
    </row>
    <row r="17" spans="1:19" ht="16.5" x14ac:dyDescent="0.25">
      <c r="A17" s="11" t="s">
        <v>22</v>
      </c>
      <c r="B17" s="11"/>
      <c r="C17" s="12"/>
      <c r="D17" s="12"/>
      <c r="E17" s="12"/>
      <c r="F17" s="12"/>
      <c r="G17" s="12"/>
      <c r="H17" s="12"/>
      <c r="I17" s="12"/>
      <c r="J17" s="13">
        <f t="shared" si="2"/>
        <v>0</v>
      </c>
      <c r="K17" s="14"/>
      <c r="L17" s="12"/>
      <c r="M17" s="12"/>
      <c r="N17" s="12"/>
      <c r="O17" s="12"/>
      <c r="P17" s="12"/>
      <c r="Q17" s="12"/>
      <c r="R17" s="12"/>
      <c r="S17" s="13">
        <f t="shared" si="3"/>
        <v>0</v>
      </c>
    </row>
    <row r="18" spans="1:19" ht="16.5" x14ac:dyDescent="0.25">
      <c r="A18" s="11" t="s">
        <v>23</v>
      </c>
      <c r="B18" s="11"/>
      <c r="C18" s="12"/>
      <c r="D18" s="12"/>
      <c r="E18" s="12"/>
      <c r="F18" s="12"/>
      <c r="G18" s="12"/>
      <c r="H18" s="12"/>
      <c r="I18" s="12"/>
      <c r="J18" s="13">
        <f t="shared" si="2"/>
        <v>0</v>
      </c>
      <c r="K18" s="14"/>
      <c r="L18" s="12"/>
      <c r="M18" s="12"/>
      <c r="N18" s="12"/>
      <c r="O18" s="12"/>
      <c r="P18" s="12"/>
      <c r="Q18" s="12"/>
      <c r="R18" s="12"/>
      <c r="S18" s="13">
        <f t="shared" si="3"/>
        <v>0</v>
      </c>
    </row>
    <row r="19" spans="1:19" ht="16.5" x14ac:dyDescent="0.25">
      <c r="A19" s="11" t="s">
        <v>24</v>
      </c>
      <c r="B19" s="11"/>
      <c r="C19" s="12"/>
      <c r="D19" s="12"/>
      <c r="E19" s="12"/>
      <c r="F19" s="12"/>
      <c r="G19" s="12"/>
      <c r="H19" s="12"/>
      <c r="I19" s="12"/>
      <c r="J19" s="13">
        <f t="shared" si="2"/>
        <v>0</v>
      </c>
      <c r="K19" s="14"/>
      <c r="L19" s="12"/>
      <c r="M19" s="12"/>
      <c r="N19" s="12"/>
      <c r="O19" s="12"/>
      <c r="P19" s="12"/>
      <c r="Q19" s="12"/>
      <c r="R19" s="12"/>
      <c r="S19" s="13">
        <f t="shared" si="3"/>
        <v>0</v>
      </c>
    </row>
    <row r="20" spans="1:19" ht="16.5" x14ac:dyDescent="0.25">
      <c r="A20" s="11" t="s">
        <v>25</v>
      </c>
      <c r="B20" s="11"/>
      <c r="C20" s="12"/>
      <c r="D20" s="12"/>
      <c r="E20" s="12"/>
      <c r="F20" s="12"/>
      <c r="G20" s="12"/>
      <c r="H20" s="12"/>
      <c r="I20" s="12"/>
      <c r="J20" s="13">
        <f t="shared" si="2"/>
        <v>0</v>
      </c>
      <c r="K20" s="14"/>
      <c r="L20" s="12"/>
      <c r="M20" s="12"/>
      <c r="N20" s="12"/>
      <c r="O20" s="12"/>
      <c r="P20" s="12"/>
      <c r="Q20" s="13"/>
      <c r="R20" s="12"/>
      <c r="S20" s="13">
        <f t="shared" si="3"/>
        <v>0</v>
      </c>
    </row>
    <row r="21" spans="1:19" ht="16.5" x14ac:dyDescent="0.25">
      <c r="A21" s="11" t="s">
        <v>26</v>
      </c>
      <c r="B21" s="11"/>
      <c r="C21" s="12"/>
      <c r="D21" s="12"/>
      <c r="E21" s="12"/>
      <c r="F21" s="12"/>
      <c r="G21" s="12"/>
      <c r="H21" s="12"/>
      <c r="I21" s="12"/>
      <c r="J21" s="13">
        <f t="shared" si="2"/>
        <v>0</v>
      </c>
      <c r="K21" s="14"/>
      <c r="L21" s="12"/>
      <c r="M21" s="12"/>
      <c r="N21" s="12"/>
      <c r="O21" s="12"/>
      <c r="P21" s="12"/>
      <c r="Q21" s="12"/>
      <c r="R21" s="12"/>
      <c r="S21" s="13">
        <f t="shared" si="3"/>
        <v>0</v>
      </c>
    </row>
    <row r="22" spans="1:19" ht="16.5" x14ac:dyDescent="0.25">
      <c r="A22" s="11" t="s">
        <v>27</v>
      </c>
      <c r="B22" s="11"/>
      <c r="C22" s="12"/>
      <c r="D22" s="12"/>
      <c r="E22" s="12"/>
      <c r="F22" s="12"/>
      <c r="G22" s="12"/>
      <c r="H22" s="12"/>
      <c r="I22" s="12"/>
      <c r="J22" s="13">
        <f t="shared" si="2"/>
        <v>0</v>
      </c>
      <c r="K22" s="14"/>
      <c r="L22" s="12"/>
      <c r="M22" s="12"/>
      <c r="N22" s="12"/>
      <c r="O22" s="12"/>
      <c r="P22" s="12"/>
      <c r="Q22" s="12"/>
      <c r="R22" s="12"/>
      <c r="S22" s="13">
        <f t="shared" si="3"/>
        <v>0</v>
      </c>
    </row>
    <row r="23" spans="1:19" ht="16.5" x14ac:dyDescent="0.25">
      <c r="A23" s="11" t="s">
        <v>28</v>
      </c>
      <c r="B23" s="11"/>
      <c r="C23" s="12"/>
      <c r="D23" s="12"/>
      <c r="E23" s="12"/>
      <c r="F23" s="12"/>
      <c r="G23" s="12"/>
      <c r="H23" s="12"/>
      <c r="I23" s="12"/>
      <c r="J23" s="13">
        <f t="shared" si="2"/>
        <v>0</v>
      </c>
      <c r="K23" s="14"/>
      <c r="L23" s="12"/>
      <c r="M23" s="12"/>
      <c r="N23" s="12"/>
      <c r="O23" s="12"/>
      <c r="P23" s="12"/>
      <c r="Q23" s="12"/>
      <c r="R23" s="12"/>
      <c r="S23" s="13">
        <f t="shared" si="3"/>
        <v>0</v>
      </c>
    </row>
    <row r="24" spans="1:19" ht="16.5" x14ac:dyDescent="0.25">
      <c r="A24" s="11" t="s">
        <v>45</v>
      </c>
      <c r="B24" s="11"/>
      <c r="C24" s="12"/>
      <c r="D24" s="12"/>
      <c r="E24" s="12"/>
      <c r="F24" s="12"/>
      <c r="G24" s="12"/>
      <c r="H24" s="12"/>
      <c r="I24" s="12"/>
      <c r="J24" s="13">
        <f t="shared" ref="J24" si="4">SUM(C24:I24)</f>
        <v>0</v>
      </c>
      <c r="K24" s="14"/>
      <c r="L24" s="12"/>
      <c r="M24" s="12"/>
      <c r="N24" s="12"/>
      <c r="O24" s="12"/>
      <c r="P24" s="12"/>
      <c r="Q24" s="12"/>
      <c r="R24" s="12"/>
      <c r="S24" s="13">
        <f t="shared" ref="S24" si="5">SUM(L24:R24)</f>
        <v>0</v>
      </c>
    </row>
    <row r="25" spans="1:19" ht="16.5" x14ac:dyDescent="0.25">
      <c r="A25" s="15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16.5" x14ac:dyDescent="0.25">
      <c r="A26" s="11" t="s">
        <v>29</v>
      </c>
      <c r="B26" s="16">
        <f>J26+S26</f>
        <v>0</v>
      </c>
      <c r="C26" s="13">
        <f>IF(OR($I$9&lt;25,$I$9&gt;57,AND($I$9&gt;78,$I$9&lt;87), AND($I$9&gt;90, $I$9&lt;98)),C14,0)</f>
        <v>0</v>
      </c>
      <c r="D26" s="13">
        <f>IF(OR($I$9&lt;48,$I$9=85,$I$9=89, $I$9&gt;91),D14,0)</f>
        <v>0</v>
      </c>
      <c r="E26" s="13">
        <f>IF(OR($I$9=1,AND($I$9&gt;12,$I$9&lt;25),AND($I$9&gt;37,$I$9&lt;48),AND($I$9&gt;54,$I$9&lt;58),AND($I$9&gt;61,$I$9&lt;68),AND($I$9&gt;70,$I$9&lt;73),$I$9=75,AND($I$9&gt;83,$I$9&lt;89),$I$9=97),0,IF(C26+D26+SUM(E14:E24)&lt;40,SUM(E14:E24),40-C26-D26))</f>
        <v>0</v>
      </c>
      <c r="F26" s="13">
        <f t="shared" ref="F26:I26" si="6">IF(OR($I$9=1,AND($I$9&gt;12,$I$9&lt;25),AND($I$9&gt;37,$I$9&lt;48),AND($I$9&gt;54,$I$9&lt;58),AND($I$9&gt;61,$I$9&lt;68),AND($I$9&gt;70,$I$9&lt;73),$I$9=75,AND($I$9&gt;83,$I$9&lt;89),$I$9=97),0,IF(D26+E26+SUM(F14:F24)&lt;40,SUM(F14:F24),40-D26-E26))</f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ref="J26:J37" si="7">SUM(C26:I26)</f>
        <v>0</v>
      </c>
      <c r="K26" s="14"/>
      <c r="L26" s="13">
        <f>IF(OR($O$9&lt;25,$O$9&gt;57,AND($O$9&gt;78,$O$9&lt;87),AND($O$9&gt;90, $O$9&lt;98)),L14,0)</f>
        <v>0</v>
      </c>
      <c r="M26" s="13">
        <f>IF(OR($O$9&lt;48,$O$9=85,$O$9=89, $O$9&gt;91),M14,0)</f>
        <v>0</v>
      </c>
      <c r="N26" s="13">
        <f>IF(OR($I$9=1,AND($I$9&gt;12,$I$9&lt;25),AND($I$9&gt;37,$I$9&lt;48),AND($I$9&gt;54,$I$9&lt;58),AND($I$9&gt;61,$I$9&lt;68),AND($I$9&gt;70,$I$9&lt;73),$I$9=75,AND($I$9&gt;83,$I$9&lt;89),$I$9=97),0,IF(L26+M26+SUM(N14:N24)&lt;40,SUM(N14:N24),40-L26-M26))</f>
        <v>0</v>
      </c>
      <c r="O26" s="13">
        <f t="shared" ref="O26:R26" si="8">IF(OR($I$9=1,AND($I$9&gt;12,$I$9&lt;25),AND($I$9&gt;37,$I$9&lt;48),AND($I$9&gt;54,$I$9&lt;58),AND($I$9&gt;61,$I$9&lt;68),AND($I$9&gt;70,$I$9&lt;73),$I$9=75,AND($I$9&gt;83,$I$9&lt;89),$I$9=97),0,IF(M26+N26+SUM(O14:O24)&lt;40,SUM(O14:O24),40-M26-N26))</f>
        <v>0</v>
      </c>
      <c r="P26" s="13">
        <f t="shared" si="8"/>
        <v>0</v>
      </c>
      <c r="Q26" s="13">
        <f t="shared" si="8"/>
        <v>0</v>
      </c>
      <c r="R26" s="13">
        <f t="shared" si="8"/>
        <v>0</v>
      </c>
      <c r="S26" s="13">
        <f>SUM(L26:R26)</f>
        <v>0</v>
      </c>
    </row>
    <row r="27" spans="1:19" ht="16.5" x14ac:dyDescent="0.25">
      <c r="A27" s="11" t="s">
        <v>30</v>
      </c>
      <c r="B27" s="16">
        <f t="shared" ref="B27:B37" si="9">J27+S27</f>
        <v>0</v>
      </c>
      <c r="C27" s="17">
        <f>IF(AND(((C14+C15+C16+C17+C20+C22+C23)&gt;40),((C15+C16+C17+C20+C22+C23)&gt;0)),(SUM(C14:C17)+C20+C22+C23-C28-40),0)</f>
        <v>0</v>
      </c>
      <c r="D27" s="17">
        <f>IF(AND((($C$14+$C$15+$C$16+$C$17+$C$20+$C$22+$C$23+$D$14+$D$15+$D$16+$D$17+$D$20+$D$22+$D$23)&gt;40),(($C$15+$C$16+$C$17+$C$20+$C$22+$C$23+$D$15+$D$16+$D$17+$D$20+$D$22+$D$23)&gt;0)),(SUM(C14:D17)+SUM(C20:D20)+SUM(C22:D23)-40-$C$27-$C$28-$D$28),0)</f>
        <v>0</v>
      </c>
      <c r="E27" s="17">
        <f>IF(AND((($C$14+$C$15+$C$16+$C$17+$C$20+$C$22+$C$23+$D$14+$D$15+$D$16+$D$17+$D$20+$D$22+$D$23+$E$14+$E$15+$E$16+$E$17+$E$20+$E$22+$E$23)&gt;40),(($C$15+$C$16+$C$17+$C$20+$C$22+$C$23+$D$15+$D$16+$D$17+$D$20+$D$22+$D$23+$E$15+$E$16+$E$17+$E$20+$E$22+$E$23)&gt;0)),(SUM($C$14:I14)+SUM($C$15:E15)+SUM($C$16:E16)+SUM($C$17:E17)+SUM($C$20:E20)+SUM($C$22:E23)-40-$C$27-$D$27-$C$28-$D$28-$E$28),0)</f>
        <v>0</v>
      </c>
      <c r="F27" s="17">
        <f>IF(AND((($C$14+$C$15+$C$16+$C$17+$C$20+$C$22+$C$23+$D$14+$D$15+$D$16+$D$17+$D$20+$D$22+$D$23+$E$14+$E$15+$E$16+$E$17+$E$20+$E$22+$E$23+$F$14+$F$15+$F$16+$F$17+$F$20+$F$22+$F$23)&gt;40),(($C$15+$C$16+$C$17+$C$20+$C$22+$C$23+$D$15+$D$16+$D$17+$D$20+$D$22+$D$23+$E$15+$E$16+$E$17+$E$20+$E$22+$E$23+$F$15+$F$16+$F$17+$F$20+$F$22+$F$23)&gt;0)),(SUM($C$14:I14)+SUM($C$15:F15)+SUM($C$16:F16)+SUM($C$17:F17)+SUM($C$20:F20)+SUM($C$22:F23)-40-$C$27-$D$27-$E$27-$C$28-$D$28-$E$28-$F$28),0)</f>
        <v>0</v>
      </c>
      <c r="G27" s="17">
        <f>IF(AND((($C$14+$C$15+$C$16+$C$17+$C$20+$C$22+$C$23+$D$14+$D$15+$D$16+$D$17+$D$20+$D$22+$D$23+$E$14+$E$15+$E$16+$E$17+$E$20+$E$22+$E$23+$F$14+$F$15+$F$16+$F$17+$F$20+$F$22+$F$23+$G$14+$G$15+$G$16+$G$17+$G$20+$G$22+$G$23)&gt;40),(($C$15+$C$16+$C$17+$C$20+$C$22+$C$23+$D$15+$D$16+$D$17+$D$20+$D$22+$D$23+$E$15+$E$16+$E$17+$E$20+$E$22+$E$23+$F$15+$F$16+$F$17+$F$20+$F$22+$F$23+$G$15+$G$16+$G$17+$G$20+$G$22+$G$23)&gt;0)),(SUM($C$14:I14)+SUM($C$15:G15)+SUM($C$16:G16)+SUM($C$17:G17)+SUM($C$20:G20)+SUM($C$22:G23)-40-$C$27-$D$27-$E$27-$F$27-$C$28-$D$28-$E$28-$F$28-$G$28),0)</f>
        <v>0</v>
      </c>
      <c r="H27" s="17">
        <f>IF(AND((($C$14+$C$15+$C$16+$C$17+$C$20+$C$22+$C$23+$D$14+$D$15+$D$16+$D$17+$D$20+$D$22+$D$23+$E$14+$E$15+$E$16+$E$17+$E$20+$E$22+$E$23+$F$14+$F$15+$F$16+$F$17+$F$20+$F$22+$F$23+$G$14+$G$15+$G$16+$G$17+$G$20+$G$22+$G$23+$H$14+$H$15+$H$16+$H$17+$H$20+$H$22+$H$23)&gt;40),(($C$15+$C$16+$C$17+$C$20+$C$22+$C$23+$D$15+$D$16+$D$17+$D$20+$D$22+$D$23+$E$15+$E$16+$E$17+$E$20+$E$22+$E$23+$F$15+$F$16+$F$17+$F$20+$F$22+$F$23+$G$15+$G$16+$G$17+$G$20+$G$22+$G$23+$H$15+$H$16+$H$17+$H$20+$H$22+$H$23)&gt;0)),($C$14+$C$15+$C$16+$C$17+$C$20+$C$22+$C$23+$D$14+$D$15+$D$16+$D$17+$D$20+$D$22+$D$23+$E$14+$E$15+$E$16+$E$17+$E$20+$E$22+$E$23+$F$14+$F$15+$F$16+$F$17+$F$20+$F$22+$F$23+$G$14+$G$15+$G$16+$G$17+$G$20+$G$22+$G$23+$H$14+$H$15+$H$16+$H$17+$H$20+$H$22+$H$23-40-$C$27-$D$27-$E$27-$F$27-$G$27-$C$28-$D$28-$E$28-$F$28-$G$28-$H$28),0)</f>
        <v>0</v>
      </c>
      <c r="I27" s="17">
        <f>IF(AND((($C$14+$C$15+$C$16+$C$17+$C$20+$C$22+$C$23+$D$14+$D$15+$D$16+$D$17+$D$20+$D$22+$D$23+$E$14+$E$15+$E$16+$E$17+$E$20+$E$22+$E$23+$F$14+$F$15+$F$16+$F$17+$F$20+$F$22+$F$23+$G$14+$G$15+$G$16+$G$17+$G$20+$G$22+$G$23+$H$14+$H$15+$H$16+$H$17+$H$20+$H$22+$H$23+$I$14+$I$15+$I$16+$I$17+$I$20+$I$22+$I$23)&gt;40),(($C$15+$C$16+$C$17+$C$20+$C$22+$C$23+$D$15+$D$16+$D$17+$D$20+$D$22+$D$23+$E$15+$E$16+$E$17+$E$20+$E$22+$E$23+$F$15+$F$16+$F$17+$F$20+$F$22+$F$23+$G$15+$G$16+$G$17+$G$20+$G$22+$G$23+$H$15+$H$16+$H$17+$H$20+$H$22+$H$23+$I$16+$I$17+$I$20+$I$22+$I$23)&gt;0)),(SUM($C$14:I14)+SUM($C$15:I15)+SUM($C$16:I16)+SUM($C$17:I17)+SUM($C$20:I20)+SUM($C$22:I23)-40-$C$27-$D$27-$E$27-$F$27-$G$27-$H$27-$C$28-$D$28-$E$28-$F$28-$G$28-$H$28-$I$28),0)</f>
        <v>0</v>
      </c>
      <c r="J27" s="13">
        <f t="shared" si="7"/>
        <v>0</v>
      </c>
      <c r="K27" s="14"/>
      <c r="L27" s="17">
        <f>IF(AND(((L14+L15+L16+L17+L20+L22+L23)&gt;40),((L15+L16+L17+L20+L22+L23)&gt;0)),(SUM(L14:L17)+L20+L22+L23-L28-40),0)</f>
        <v>0</v>
      </c>
      <c r="M27" s="17">
        <f>IF(AND((($L$14+$L$15+$L$16+$L$17+$L$20+$L$22+$L$23+$M$14+$M$15+$M$16+$M$17+$M$20+$M$22+$M$23)&gt;40),(($L$15+$L$16+$L$17+$L$20+$L$22+$L$23+$M$15+$M$16+$M$17+$M$20+$M$22+$M$23)&gt;0)),(SUM(L14:M17)+SUM(L20:M20)+SUM(L22:M23)-40-$L$27-$L$28-$M$28),0)</f>
        <v>0</v>
      </c>
      <c r="N27" s="17">
        <f>IF(AND((($L$14+$L$15+$L$16+$L$17+$L$20+$L$22+$L$23+$M$14+$M$15+$M$16+$M$17+$M$20+$M$22+$M$23+$N$14+$N$15+$N$16+$N$17+$N$20+$N$22+$N$23)&gt;40),(($L$15+$L$16+$L$17+$L$20+$L$22+$L$23+$M$15+$M$16+$M$17+$M$20+$M$22+$M$23+$N$15+$N$16+$N$17+$N$20+$N$22+$N$23)&gt;0)),(SUM($L$14:R14)+SUM($L$15:N15)+SUM($L$16:N16)+SUM($L$17:N17)+SUM($L$20:N20)+SUM($L$22:N23)-40-$L$27-$M$27-$L$28-$M$28-$N$28),0)</f>
        <v>0</v>
      </c>
      <c r="O27" s="17">
        <f>IF(AND((($L$14+$L$15+$L$16+$L$17+$L$20+$L$22+$L$23+$M$14+$M$15+$M$16+$M$17+$M$20+$M$22+$M$23+$N$14+$N$15+$N$16+$N$17+$N$20+$N$22+$N$23+$O$14+$O$15+$O$16+$O$17+$O$20+$O$22+$O$23)&gt;40),(($L$15+$L$16+$L$17+$L$20+$L$22+$L$23+$M$15+$M$16+$M$17+$M$20+$M$22+$M$23+$N$15+$N$16+$N$17+$N$20+$N$22+$N$23+$O$15+$O$16+$O$17+$O$20+$O$22+$O$23)&gt;0)),(SUM($L$14:R14)+SUM($L$15:O15)+SUM($L$16:O16)+SUM($L$17:O17)+SUM($L$20:O20)+SUM($L$22:O23)-40-$L$27-$M$27-$N$27-$L$28-$M$28-$N$28-$O$28),0)</f>
        <v>0</v>
      </c>
      <c r="P27" s="17">
        <f>IF(AND((($L$14+$L$15+$L$16+$L$17+$L$20+$L$22+$L$23+$M$14+$M$15+$M$16+$M$17+$M$20+$M$22+$M$23+$N$14+$N$15+$N$16+$N$17+$N$20+$N$22+$N$23+$O$14+$O$15+$O$16+$O$17+$O$20+$O$22+$O$23+$P$14+$P$15+$P$16+$P$17+$P$20+$P$22+$P$23)&gt;40),(($L$15+$L$16+$L$17+$L$20+$L$22+$L$23+$M$15+$M$16+$M$17+$M$20+$M$22+$M$23+$N$15+$N$16+$N$17+$N$20+$N$22+$N$23+$O$15+$O$16+$O$17+$O$20+$O$22+$O$23+$P$15+$P$16+$P$17+$P$20+$P$22+$P$23)&gt;0)),(SUM($L$14:R14)+SUM($L$15:P15)+SUM($L$16:P16)+SUM($L$17:P17)+SUM($L$20:P20)+SUM($L$22:P23)-40-$L$27-$M$27-$N$27-$O$27-$L$28-$M$28-$N$28-$O$28-$P$28),0)</f>
        <v>0</v>
      </c>
      <c r="Q27" s="17">
        <f>IF(AND((($L$14+$L$15+$L$16+$L$17+$L$20+$L$22+$L$23+$M$14+$M$15+$M$16+$M$17+$M$20+$M$22+$M$23+$N$14+$N$15+$N$16+$N$17+$N$20+$N$22+$N$23+$O$14+$O$15+$O$16+$O$17+$O$20+$O$22+$O$23+$P$14+$P$15+$P$16+$P$17+$P$20+$P$22+$P$23+$Q$14+$Q$15+$Q$16+$Q$17+$Q$20+$Q$22+$Q$23)&gt;40),(($L$15+$L$16+$L$17+$L$20+$L$22+$L$23+$M$15+$M$16+$M$17+$M$20+$M$22+$M$23+$N$15+$N$16+$N$17+$N$20+$N$22+$N$23+$O$15+$O$16+$O$17+$O$20+$O$22+$O$23+$P$15+$P$16+$P$17+$P$20+$P$22+$P$23+$Q$15+$Q$16+$Q$17+$Q$20+$Q$22+$Q$23)&gt;0)),($L$14+$L$15+$L$16+$L$17+$L$20+$L$22+$L$23+$M$14+$M$15+$M$16+$M$17+$M$20+$M$22+$M$23+$N$14+$N$15+$N$16+$N$17+$N$20+$N$22+$N$23+$O$14+$O$15+$O$16+$O$17+$O$20+$O$22+$O$23+$P$14+$P$15+$P$16+$P$17+$P$20+$P$22+$P$23+$Q$14+$Q$15+$Q$16+$Q$17+$Q$20+$Q$22+$Q$23-40-$L$27-$M$27-$N$27-$O$27-$P$27-$L$28-$M$28-$N$28-$O$28-$P$28-$Q$28),0)</f>
        <v>0</v>
      </c>
      <c r="R27" s="17">
        <f>IF(AND((($L$14+$L$15+$L$16+$L$17+$L$20+$L$22+$L$23+$M$14+$M$15+$M$16+$M$17+$M$20+$M$22+$M$23+$N$14+$N$15+$N$16+$N$17+$N$20+$N$22+$N$23+$O$14+$O$15+$O$16+$O$17+$O$20+$O$22+$O$23+$P$14+$P$15+$P$16+$P$17+$P$20+$P$22+$P$23+$Q$14+$Q$15+$Q$16+$Q$17+$Q$20+$Q$22+$Q$23+$R$14+$R$15+$R$16+$R$17+$R$20+$R$22+$R$23)&gt;40),(($L$15+$L$16+$L$17+$L$20+$L$22+$L$23+$M$15+$M$16+$M$17+$M$20+$M$22+$M$23+$N$15+$N$16+$N$17+$N$20+$N$22+$N$23+$O$15+$O$16+$O$17+$O$20+$O$22+$O$23+$P$15+$P$16+$P$17+$P$20+$P$22+$P$23+$Q$15+$Q$16+$Q$17+$Q$20+$Q$22+$Q$23+$R$16+$R$17+$R$20+$R$22+$R$23)&gt;0)),(SUM($L$14:R14)+SUM($L$15:R15)+SUM($L$16:R16)+SUM($L$17:R17)+SUM($L$20:R20)+SUM($L$22:R23)-40-$L$27-$M$27-$N$27-$O$27-$P$27-$Q$27-$L$28-$M$28-$N$28-$O$28-$P$28-$Q$28-$R$28),0)</f>
        <v>0</v>
      </c>
      <c r="S27" s="13">
        <f t="shared" ref="S27:S37" si="10">SUM(L27:R27)</f>
        <v>0</v>
      </c>
    </row>
    <row r="28" spans="1:19" ht="16.5" x14ac:dyDescent="0.25">
      <c r="A28" s="11" t="s">
        <v>31</v>
      </c>
      <c r="B28" s="16">
        <f t="shared" si="9"/>
        <v>0</v>
      </c>
      <c r="C28" s="17">
        <f>IF(($C$14+$C$18+$C$19+$C$21)&gt;40,$C$14+$C$18+$C$19+$C$21-40,0)</f>
        <v>0</v>
      </c>
      <c r="D28" s="17">
        <f>IF(($C$14+$C$18+$C$19+$C$21+$D$14+$D$18+$D$19+$D$21)&gt;40,$C$14+$C$18+$C$19+$C$21+$D$14+$D$18+$D$19+$D$21-40-$C$28,0)</f>
        <v>0</v>
      </c>
      <c r="E28" s="17">
        <f>IF(($C$14+$C$18+$C$19+$C$21+$D$14+$D$18+$D$19+$D$21+$E$14+$E$18+$E$19+$E$21)&gt;40,$C$14+$C$18+$C$19+$C$21+$D$14+$D$18+$D$19+$D$21+$E$14+$E$18+$E$19+$E$21-40-$C$28-$D$28,0)</f>
        <v>0</v>
      </c>
      <c r="F28" s="17">
        <f>IF(($C$14+$C$18+$C$19+$C$21+$D$14+$D$18+$D$19+$D$21+$E$14+$E$18+$E$19+$E$21+$F$14+$F$18+$F$19+$F$21)&gt;40,$C$14+$C$18+$C$19+$C$21+$D$14+$D$18+$D$19+$D$21+$E$14+$E$18+$E$19+$E$21+$F$14+$F$18+$F$19+$F$21-40-$C$28-$D$28-$E$28,0)</f>
        <v>0</v>
      </c>
      <c r="G28" s="17">
        <f>IF(($C$14+$C$18+$C$19+$C$21+$D$14+$D$18+$D$19+$D$21+$E$14+$E$18+$E$19+$E$21+$F$14+$F$18+$F$19+$F$21+$G$14+$G$18+$G$19+$G$21)&gt;40,$C$14+$C$18+$C$19+$C$21+$D$14+$D$18+$D$19+$D$21+$E$14+$E$18+$E$19+$E$21+$F$14+$F$18+$F$19+$F$21+$G$14+$G$18+$G$19+$G$21-40-$C$28-$D$28-$E$28-$F$28,0)</f>
        <v>0</v>
      </c>
      <c r="H28" s="17">
        <f>IF(($C$14+$C$18+$C$19+$C$21+$D$14+$D$18+$D$19+$D$21+$E$14+$E$18+$E$19+$E$21+$F$14+$F$18+$F$19+$F$21+$G$14+$G$18+$G$19+$G$21+$H$14+$H$18+$H$19+$H$21)&gt;40,$C$14+$C$18+$C$19+$C$21+$D$14+$D$18+$D$19+$D$21+$E$14+$E$18+$E$19+$E$21+$F$14+$F$18+$F$19+$F$21+$G$14+$G$18+$G$19+$G$21+$H$14+$H$18+$H$19+$H$21-40-$C$28-$D$28-$E$28-$F$28-$G$28,0)</f>
        <v>0</v>
      </c>
      <c r="I28" s="17">
        <f>IF(($C$14+$C$18+$C$19+$C$21+$D$14+$D$18+$D$19+$D$21+$E$14+$E$18+$E$19+$E$21+$F$14+$F$18+$F$19+$F$21+$G$14+$G$18+$G$19+$G$21+$H$14+$H$18+$H$19+$H$21+$I$14+$I$18+$I$19+$I$21)&gt;40,$C$14+$C$18+$C$19+$C$21+$D$14+$D$18+$D$19+$D$21+$E$14+$E$18+$E$19+$E$21+$F$14+$F$18+$F$19+$F$21+$G$14+$G$18+$G$19+$G$21+$H$14+$H$18+$H$19+$H$21+$I$14+$I$18+$I$19+$I$21-40-$C$28-$D$28-$E$28-$F$28-$G$28-$H$28,0)</f>
        <v>0</v>
      </c>
      <c r="J28" s="13">
        <f t="shared" si="7"/>
        <v>0</v>
      </c>
      <c r="K28" s="14"/>
      <c r="L28" s="17">
        <f>IF(($C$14+$C$18+$C$19+$C$21)&gt;40,$C$14+$C$18+$C$19+$C$21-40,0)</f>
        <v>0</v>
      </c>
      <c r="M28" s="17">
        <f>IF(($L$14+$L$18+$L$19+$L$21+$M$14+$M$18+$M$19+$M$21)&gt;40,$L$14+$L$18+$L$19+$L$21+$M$14+$M$18+$M$19+$M$21-40-$L$28,0)</f>
        <v>0</v>
      </c>
      <c r="N28" s="17">
        <f>IF(($L$14+$L$18+$L$19+$L$21+$M$14+$M$18+$M$19+$M$21+$N$14+$N$18+$N$19+$N$21)&gt;40,$L$14+$L$18+$L$19+$L$21+$M$14+$M$18+$M$19+$M$21+$N$14+$N$18+$N$19+$N$21-40-$L$28-$M$28,0)</f>
        <v>0</v>
      </c>
      <c r="O28" s="17">
        <f>IF(($L$14+$L$18+$L$19+$L$21+$M$14+$M$18+$M$19+$M$21+$N$14+$N$18+$N$19+$N$21+$O$14+$O$18+$O$19+$O$21)&gt;40,$L$14+$L$18+$L$19+$L$21+$M$14+$M$18+$M$19+$M$21+$N$14+$N$18+$N$19+$N$21+$O$14+$O$18+$O$19+$O$21-40-$L$28-$M$28-$N$28,0)</f>
        <v>0</v>
      </c>
      <c r="P28" s="17">
        <f>IF(($L$14+$L$18+$L$19+$L$21+$M$14+$M$18+$M$19+$M$21+$N$14+$N$18+$N$19+$N$21+$O$14+$O$18+$O$19+$O$21+$P$14+$P$18+$P$19+$P$21)&gt;40,$L$14+$L$18+$L$19+$L$21+$M$14+$M$18+$M$19+$M$21+$N$14+$N$18+$N$19+$N$21+$O$14+$O$18+$O$19+$O$21+$P$14+$P$18+$P$19+$P$21-40-$L$28-$M$28-$N$28-$O$28,0)</f>
        <v>0</v>
      </c>
      <c r="Q28" s="17">
        <f>IF(($L$14+$L$18+$L$19+$L$21+$M$14+$M$18+$M$19+$M$21+$N$14+$N$18+$N$19+$N$21+$O$14+$O$18+$O$19+$O$21+$P$14+$P$18+$P$19+$P$21+$Q$14+$Q$18+$Q$19+$Q$21)&gt;40,$L$14+$L$18+$L$19+$L$21+$M$14+$M$18+$M$19+$M$21+$N$14+$N$18+$N$19+$N$21+$O$14+$O$18+$O$19+$O$21+$P$14+$P$18+$P$19+$P$21+$Q$14+$Q$18+$Q$19+$Q$21-40-$L$28-$M$28-$N$28-$O$28-$P$28,0)</f>
        <v>0</v>
      </c>
      <c r="R28" s="17">
        <f>IF(($L$14+$L$18+$L$19+$L$21+$M$14+$M$18+$M$19+$M$21+$N$14+$N$18+$N$19+$N$21+$O$14+$O$18+$O$19+$O$21+$P$14+$P$18+$P$19+$P$21+$Q$14+$Q$18+$Q$19+$Q$21+$R$14+$R$18+$R$19+$R$21)&gt;40,$L$14+$L$18+$L$19+$L$21+$M$14+$M$18+$M$19+$M$21+$N$14+$N$18+$N$19+$N$21+$O$14+$O$18+$O$19+$O$21+$P$14+$P$18+$P$19+$P$21+$Q$14+$Q$18+$Q$19+$Q$21+$R$14+$R$18+$R$19+$R$21-40-$L$28-$M$28-$N$28-$O$28-$P$28-$Q$28,0)</f>
        <v>0</v>
      </c>
      <c r="S28" s="13">
        <f t="shared" si="10"/>
        <v>0</v>
      </c>
    </row>
    <row r="29" spans="1:19" ht="16.5" x14ac:dyDescent="0.25">
      <c r="A29" s="11" t="s">
        <v>32</v>
      </c>
      <c r="B29" s="16">
        <f t="shared" si="9"/>
        <v>0</v>
      </c>
      <c r="C29" s="13">
        <f t="shared" ref="C29:I38" si="11">C15</f>
        <v>0</v>
      </c>
      <c r="D29" s="13">
        <f t="shared" si="11"/>
        <v>0</v>
      </c>
      <c r="E29" s="13">
        <f t="shared" si="11"/>
        <v>0</v>
      </c>
      <c r="F29" s="13">
        <f t="shared" si="11"/>
        <v>0</v>
      </c>
      <c r="G29" s="13">
        <f t="shared" si="11"/>
        <v>0</v>
      </c>
      <c r="H29" s="13">
        <f t="shared" si="11"/>
        <v>0</v>
      </c>
      <c r="I29" s="13">
        <f t="shared" si="11"/>
        <v>0</v>
      </c>
      <c r="J29" s="13">
        <f t="shared" si="7"/>
        <v>0</v>
      </c>
      <c r="K29" s="14"/>
      <c r="L29" s="13">
        <f t="shared" ref="L29:R38" si="12">L15</f>
        <v>0</v>
      </c>
      <c r="M29" s="13">
        <f t="shared" si="12"/>
        <v>0</v>
      </c>
      <c r="N29" s="13">
        <f t="shared" si="12"/>
        <v>0</v>
      </c>
      <c r="O29" s="13">
        <f t="shared" si="12"/>
        <v>0</v>
      </c>
      <c r="P29" s="13">
        <f t="shared" si="12"/>
        <v>0</v>
      </c>
      <c r="Q29" s="13">
        <f t="shared" si="12"/>
        <v>0</v>
      </c>
      <c r="R29" s="13">
        <f t="shared" si="12"/>
        <v>0</v>
      </c>
      <c r="S29" s="13">
        <f t="shared" si="10"/>
        <v>0</v>
      </c>
    </row>
    <row r="30" spans="1:19" ht="16.5" x14ac:dyDescent="0.25">
      <c r="A30" s="11" t="s">
        <v>33</v>
      </c>
      <c r="B30" s="16">
        <f t="shared" si="9"/>
        <v>0</v>
      </c>
      <c r="C30" s="13">
        <f t="shared" si="11"/>
        <v>0</v>
      </c>
      <c r="D30" s="13">
        <f t="shared" si="11"/>
        <v>0</v>
      </c>
      <c r="E30" s="13">
        <f t="shared" si="11"/>
        <v>0</v>
      </c>
      <c r="F30" s="13">
        <f t="shared" si="11"/>
        <v>0</v>
      </c>
      <c r="G30" s="13">
        <f t="shared" si="11"/>
        <v>0</v>
      </c>
      <c r="H30" s="13">
        <f t="shared" si="11"/>
        <v>0</v>
      </c>
      <c r="I30" s="13">
        <f t="shared" si="11"/>
        <v>0</v>
      </c>
      <c r="J30" s="13">
        <f t="shared" si="7"/>
        <v>0</v>
      </c>
      <c r="K30" s="14"/>
      <c r="L30" s="13">
        <f t="shared" si="12"/>
        <v>0</v>
      </c>
      <c r="M30" s="13">
        <f t="shared" si="12"/>
        <v>0</v>
      </c>
      <c r="N30" s="13">
        <f t="shared" si="12"/>
        <v>0</v>
      </c>
      <c r="O30" s="13">
        <f t="shared" si="12"/>
        <v>0</v>
      </c>
      <c r="P30" s="13">
        <f t="shared" si="12"/>
        <v>0</v>
      </c>
      <c r="Q30" s="13">
        <f t="shared" si="12"/>
        <v>0</v>
      </c>
      <c r="R30" s="13">
        <f t="shared" si="12"/>
        <v>0</v>
      </c>
      <c r="S30" s="13">
        <f t="shared" si="10"/>
        <v>0</v>
      </c>
    </row>
    <row r="31" spans="1:19" ht="16.5" x14ac:dyDescent="0.25">
      <c r="A31" s="11" t="s">
        <v>34</v>
      </c>
      <c r="B31" s="16">
        <f t="shared" si="9"/>
        <v>0</v>
      </c>
      <c r="C31" s="13">
        <f t="shared" si="11"/>
        <v>0</v>
      </c>
      <c r="D31" s="13">
        <f t="shared" si="11"/>
        <v>0</v>
      </c>
      <c r="E31" s="13">
        <f t="shared" si="11"/>
        <v>0</v>
      </c>
      <c r="F31" s="13">
        <f t="shared" si="11"/>
        <v>0</v>
      </c>
      <c r="G31" s="13">
        <f t="shared" si="11"/>
        <v>0</v>
      </c>
      <c r="H31" s="13">
        <f t="shared" si="11"/>
        <v>0</v>
      </c>
      <c r="I31" s="13">
        <f t="shared" si="11"/>
        <v>0</v>
      </c>
      <c r="J31" s="13">
        <f t="shared" si="7"/>
        <v>0</v>
      </c>
      <c r="K31" s="14"/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si="12"/>
        <v>0</v>
      </c>
      <c r="Q31" s="13">
        <f t="shared" si="12"/>
        <v>0</v>
      </c>
      <c r="R31" s="13">
        <f t="shared" si="12"/>
        <v>0</v>
      </c>
      <c r="S31" s="13">
        <f t="shared" si="10"/>
        <v>0</v>
      </c>
    </row>
    <row r="32" spans="1:19" ht="16.5" x14ac:dyDescent="0.25">
      <c r="A32" s="11" t="s">
        <v>35</v>
      </c>
      <c r="B32" s="16">
        <f t="shared" si="9"/>
        <v>0</v>
      </c>
      <c r="C32" s="13">
        <f t="shared" si="11"/>
        <v>0</v>
      </c>
      <c r="D32" s="13">
        <f t="shared" si="11"/>
        <v>0</v>
      </c>
      <c r="E32" s="13">
        <f t="shared" si="11"/>
        <v>0</v>
      </c>
      <c r="F32" s="13">
        <f t="shared" si="11"/>
        <v>0</v>
      </c>
      <c r="G32" s="13">
        <f t="shared" si="11"/>
        <v>0</v>
      </c>
      <c r="H32" s="13">
        <f t="shared" si="11"/>
        <v>0</v>
      </c>
      <c r="I32" s="13">
        <f t="shared" si="11"/>
        <v>0</v>
      </c>
      <c r="J32" s="13">
        <f t="shared" si="7"/>
        <v>0</v>
      </c>
      <c r="K32" s="14"/>
      <c r="L32" s="13">
        <f t="shared" si="12"/>
        <v>0</v>
      </c>
      <c r="M32" s="13">
        <f t="shared" si="12"/>
        <v>0</v>
      </c>
      <c r="N32" s="13">
        <f t="shared" si="12"/>
        <v>0</v>
      </c>
      <c r="O32" s="13">
        <f t="shared" si="12"/>
        <v>0</v>
      </c>
      <c r="P32" s="13">
        <f t="shared" si="12"/>
        <v>0</v>
      </c>
      <c r="Q32" s="13">
        <f t="shared" si="12"/>
        <v>0</v>
      </c>
      <c r="R32" s="13">
        <f t="shared" si="12"/>
        <v>0</v>
      </c>
      <c r="S32" s="13">
        <f t="shared" si="10"/>
        <v>0</v>
      </c>
    </row>
    <row r="33" spans="1:19" ht="16.5" x14ac:dyDescent="0.25">
      <c r="A33" s="11" t="s">
        <v>36</v>
      </c>
      <c r="B33" s="16">
        <f t="shared" si="9"/>
        <v>0</v>
      </c>
      <c r="C33" s="13">
        <f t="shared" si="11"/>
        <v>0</v>
      </c>
      <c r="D33" s="13">
        <f t="shared" si="11"/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7"/>
        <v>0</v>
      </c>
      <c r="K33" s="14"/>
      <c r="L33" s="13">
        <f t="shared" si="12"/>
        <v>0</v>
      </c>
      <c r="M33" s="13">
        <f t="shared" si="12"/>
        <v>0</v>
      </c>
      <c r="N33" s="13">
        <f t="shared" si="12"/>
        <v>0</v>
      </c>
      <c r="O33" s="13">
        <f t="shared" si="12"/>
        <v>0</v>
      </c>
      <c r="P33" s="13">
        <f t="shared" si="12"/>
        <v>0</v>
      </c>
      <c r="Q33" s="13">
        <f t="shared" si="12"/>
        <v>0</v>
      </c>
      <c r="R33" s="13">
        <f t="shared" si="12"/>
        <v>0</v>
      </c>
      <c r="S33" s="13">
        <f t="shared" si="10"/>
        <v>0</v>
      </c>
    </row>
    <row r="34" spans="1:19" ht="16.5" x14ac:dyDescent="0.25">
      <c r="A34" s="11" t="s">
        <v>37</v>
      </c>
      <c r="B34" s="16">
        <f t="shared" si="9"/>
        <v>0</v>
      </c>
      <c r="C34" s="13">
        <f t="shared" si="11"/>
        <v>0</v>
      </c>
      <c r="D34" s="13">
        <f t="shared" si="11"/>
        <v>0</v>
      </c>
      <c r="E34" s="13">
        <f t="shared" si="11"/>
        <v>0</v>
      </c>
      <c r="F34" s="13">
        <f t="shared" si="11"/>
        <v>0</v>
      </c>
      <c r="G34" s="13">
        <f t="shared" si="11"/>
        <v>0</v>
      </c>
      <c r="H34" s="13">
        <f t="shared" si="11"/>
        <v>0</v>
      </c>
      <c r="I34" s="13">
        <f t="shared" si="11"/>
        <v>0</v>
      </c>
      <c r="J34" s="13">
        <f t="shared" si="7"/>
        <v>0</v>
      </c>
      <c r="K34" s="14"/>
      <c r="L34" s="13">
        <f t="shared" si="12"/>
        <v>0</v>
      </c>
      <c r="M34" s="13">
        <f t="shared" si="12"/>
        <v>0</v>
      </c>
      <c r="N34" s="13">
        <f t="shared" si="12"/>
        <v>0</v>
      </c>
      <c r="O34" s="13">
        <f t="shared" si="12"/>
        <v>0</v>
      </c>
      <c r="P34" s="13">
        <f t="shared" si="12"/>
        <v>0</v>
      </c>
      <c r="Q34" s="13">
        <f t="shared" si="12"/>
        <v>0</v>
      </c>
      <c r="R34" s="13">
        <f t="shared" si="12"/>
        <v>0</v>
      </c>
      <c r="S34" s="13">
        <f t="shared" si="10"/>
        <v>0</v>
      </c>
    </row>
    <row r="35" spans="1:19" ht="16.5" x14ac:dyDescent="0.25">
      <c r="A35" s="11" t="s">
        <v>38</v>
      </c>
      <c r="B35" s="16">
        <f t="shared" si="9"/>
        <v>0</v>
      </c>
      <c r="C35" s="13">
        <f t="shared" si="11"/>
        <v>0</v>
      </c>
      <c r="D35" s="13">
        <f t="shared" si="11"/>
        <v>0</v>
      </c>
      <c r="E35" s="13">
        <f t="shared" si="11"/>
        <v>0</v>
      </c>
      <c r="F35" s="13">
        <f t="shared" si="11"/>
        <v>0</v>
      </c>
      <c r="G35" s="13">
        <f t="shared" si="11"/>
        <v>0</v>
      </c>
      <c r="H35" s="13">
        <f t="shared" si="11"/>
        <v>0</v>
      </c>
      <c r="I35" s="13">
        <f t="shared" si="11"/>
        <v>0</v>
      </c>
      <c r="J35" s="13">
        <f t="shared" si="7"/>
        <v>0</v>
      </c>
      <c r="K35" s="14"/>
      <c r="L35" s="13">
        <f t="shared" si="12"/>
        <v>0</v>
      </c>
      <c r="M35" s="13">
        <f t="shared" si="12"/>
        <v>0</v>
      </c>
      <c r="N35" s="13">
        <f t="shared" si="12"/>
        <v>0</v>
      </c>
      <c r="O35" s="13">
        <f t="shared" si="12"/>
        <v>0</v>
      </c>
      <c r="P35" s="13">
        <f t="shared" si="12"/>
        <v>0</v>
      </c>
      <c r="Q35" s="13">
        <f t="shared" si="12"/>
        <v>0</v>
      </c>
      <c r="R35" s="13">
        <f t="shared" si="12"/>
        <v>0</v>
      </c>
      <c r="S35" s="13">
        <f t="shared" si="10"/>
        <v>0</v>
      </c>
    </row>
    <row r="36" spans="1:19" ht="16.5" x14ac:dyDescent="0.25">
      <c r="A36" s="11" t="s">
        <v>39</v>
      </c>
      <c r="B36" s="16">
        <f t="shared" si="9"/>
        <v>0</v>
      </c>
      <c r="C36" s="13">
        <f t="shared" si="11"/>
        <v>0</v>
      </c>
      <c r="D36" s="13">
        <f t="shared" si="11"/>
        <v>0</v>
      </c>
      <c r="E36" s="13">
        <f t="shared" si="11"/>
        <v>0</v>
      </c>
      <c r="F36" s="13">
        <f t="shared" si="11"/>
        <v>0</v>
      </c>
      <c r="G36" s="13">
        <f t="shared" si="11"/>
        <v>0</v>
      </c>
      <c r="H36" s="13">
        <f t="shared" si="11"/>
        <v>0</v>
      </c>
      <c r="I36" s="13">
        <f t="shared" si="11"/>
        <v>0</v>
      </c>
      <c r="J36" s="13">
        <f t="shared" si="7"/>
        <v>0</v>
      </c>
      <c r="K36" s="14"/>
      <c r="L36" s="13">
        <f t="shared" si="12"/>
        <v>0</v>
      </c>
      <c r="M36" s="13">
        <f t="shared" si="12"/>
        <v>0</v>
      </c>
      <c r="N36" s="13">
        <f t="shared" si="12"/>
        <v>0</v>
      </c>
      <c r="O36" s="13">
        <f t="shared" si="12"/>
        <v>0</v>
      </c>
      <c r="P36" s="13">
        <f t="shared" si="12"/>
        <v>0</v>
      </c>
      <c r="Q36" s="13">
        <f t="shared" si="12"/>
        <v>0</v>
      </c>
      <c r="R36" s="13">
        <f t="shared" si="12"/>
        <v>0</v>
      </c>
      <c r="S36" s="13">
        <f t="shared" si="10"/>
        <v>0</v>
      </c>
    </row>
    <row r="37" spans="1:19" ht="16.5" x14ac:dyDescent="0.25">
      <c r="A37" s="11" t="s">
        <v>40</v>
      </c>
      <c r="B37" s="16">
        <f t="shared" si="9"/>
        <v>0</v>
      </c>
      <c r="C37" s="13">
        <f t="shared" si="11"/>
        <v>0</v>
      </c>
      <c r="D37" s="13">
        <f t="shared" si="11"/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7"/>
        <v>0</v>
      </c>
      <c r="K37" s="14"/>
      <c r="L37" s="13">
        <f t="shared" si="12"/>
        <v>0</v>
      </c>
      <c r="M37" s="13">
        <f t="shared" si="12"/>
        <v>0</v>
      </c>
      <c r="N37" s="13">
        <f t="shared" si="12"/>
        <v>0</v>
      </c>
      <c r="O37" s="13">
        <f t="shared" si="12"/>
        <v>0</v>
      </c>
      <c r="P37" s="13">
        <f t="shared" si="12"/>
        <v>0</v>
      </c>
      <c r="Q37" s="13">
        <f t="shared" si="12"/>
        <v>0</v>
      </c>
      <c r="R37" s="13">
        <f t="shared" si="12"/>
        <v>0</v>
      </c>
      <c r="S37" s="13">
        <f t="shared" si="10"/>
        <v>0</v>
      </c>
    </row>
    <row r="38" spans="1:19" ht="16.5" x14ac:dyDescent="0.25">
      <c r="A38" s="11" t="s">
        <v>46</v>
      </c>
      <c r="B38" s="16">
        <f t="shared" ref="B38" si="13">J38+S38</f>
        <v>0</v>
      </c>
      <c r="C38" s="13">
        <f t="shared" si="11"/>
        <v>0</v>
      </c>
      <c r="D38" s="13">
        <f t="shared" si="11"/>
        <v>0</v>
      </c>
      <c r="E38" s="13">
        <f t="shared" si="11"/>
        <v>0</v>
      </c>
      <c r="F38" s="13">
        <f t="shared" si="11"/>
        <v>0</v>
      </c>
      <c r="G38" s="13">
        <f t="shared" si="11"/>
        <v>0</v>
      </c>
      <c r="H38" s="13">
        <f t="shared" si="11"/>
        <v>0</v>
      </c>
      <c r="I38" s="13">
        <f t="shared" si="11"/>
        <v>0</v>
      </c>
      <c r="J38" s="13">
        <f t="shared" ref="J38" si="14">SUM(C38:I38)</f>
        <v>0</v>
      </c>
      <c r="K38" s="14"/>
      <c r="L38" s="13">
        <f t="shared" si="12"/>
        <v>0</v>
      </c>
      <c r="M38" s="13">
        <f t="shared" si="12"/>
        <v>0</v>
      </c>
      <c r="N38" s="13">
        <f t="shared" si="12"/>
        <v>0</v>
      </c>
      <c r="O38" s="13">
        <f t="shared" si="12"/>
        <v>0</v>
      </c>
      <c r="P38" s="13">
        <f t="shared" si="12"/>
        <v>0</v>
      </c>
      <c r="Q38" s="13">
        <f>Q24</f>
        <v>0</v>
      </c>
      <c r="R38" s="13">
        <f t="shared" si="12"/>
        <v>0</v>
      </c>
      <c r="S38" s="13">
        <f t="shared" ref="S38" si="15">SUM(L38:R38)</f>
        <v>0</v>
      </c>
    </row>
    <row r="41" spans="1:19" x14ac:dyDescent="0.25">
      <c r="B41" s="21"/>
      <c r="C41" s="20"/>
      <c r="D41" s="20"/>
      <c r="E41" s="20"/>
      <c r="F41" s="20"/>
      <c r="G41" s="20"/>
      <c r="H41" s="20"/>
      <c r="I41" s="21"/>
      <c r="M41" s="20"/>
      <c r="N41" s="20"/>
      <c r="O41" s="20"/>
      <c r="P41" s="20"/>
      <c r="Q41" s="20"/>
      <c r="R41" s="20"/>
    </row>
    <row r="42" spans="1:19" ht="15.75" x14ac:dyDescent="0.25">
      <c r="D42" s="27" t="s">
        <v>41</v>
      </c>
      <c r="E42" s="27"/>
      <c r="F42" s="27"/>
      <c r="G42" s="27"/>
      <c r="N42" s="27" t="s">
        <v>42</v>
      </c>
      <c r="O42" s="27"/>
      <c r="P42" s="27"/>
      <c r="Q42" s="27"/>
    </row>
  </sheetData>
  <mergeCells count="19">
    <mergeCell ref="A1:S1"/>
    <mergeCell ref="A2:S2"/>
    <mergeCell ref="F4:G4"/>
    <mergeCell ref="L4:M4"/>
    <mergeCell ref="F6:G6"/>
    <mergeCell ref="L6:M6"/>
    <mergeCell ref="N6:P6"/>
    <mergeCell ref="R4:S4"/>
    <mergeCell ref="J11:J12"/>
    <mergeCell ref="S11:S12"/>
    <mergeCell ref="D42:G42"/>
    <mergeCell ref="N42:Q42"/>
    <mergeCell ref="F7:G7"/>
    <mergeCell ref="F8:G8"/>
    <mergeCell ref="L8:M8"/>
    <mergeCell ref="N8:O8"/>
    <mergeCell ref="F9:G9"/>
    <mergeCell ref="L9:M9"/>
    <mergeCell ref="P8:Q8"/>
  </mergeCells>
  <pageMargins left="0.25" right="0.25" top="0.75" bottom="0.75" header="0.3" footer="0.3"/>
  <pageSetup scale="69" orientation="landscape" r:id="rId1"/>
  <ignoredErrors>
    <ignoredError sqref="S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4330907-1233-4d53-b28c-b8cb726044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69EBC128FB2469680F0E9D4215FDF" ma:contentTypeVersion="18" ma:contentTypeDescription="Create a new document." ma:contentTypeScope="" ma:versionID="0789abaabd5a3313a47a084408b6846a">
  <xsd:schema xmlns:xsd="http://www.w3.org/2001/XMLSchema" xmlns:xs="http://www.w3.org/2001/XMLSchema" xmlns:p="http://schemas.microsoft.com/office/2006/metadata/properties" xmlns:ns3="e4330907-1233-4d53-b28c-b8cb7260447c" xmlns:ns4="4fe264be-061f-4f22-b522-d0252a6d0f11" targetNamespace="http://schemas.microsoft.com/office/2006/metadata/properties" ma:root="true" ma:fieldsID="7b9d366a1db7ac04affbd136f1644ab8" ns3:_="" ns4:_="">
    <xsd:import namespace="e4330907-1233-4d53-b28c-b8cb7260447c"/>
    <xsd:import namespace="4fe264be-061f-4f22-b522-d0252a6d0f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30907-1233-4d53-b28c-b8cb72604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264be-061f-4f22-b522-d0252a6d0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C43F8-2D45-4BE2-B4FC-693F85C5322B}">
  <ds:schemaRefs>
    <ds:schemaRef ds:uri="http://purl.org/dc/dcmitype/"/>
    <ds:schemaRef ds:uri="http://schemas.openxmlformats.org/package/2006/metadata/core-properties"/>
    <ds:schemaRef ds:uri="4fe264be-061f-4f22-b522-d0252a6d0f11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e4330907-1233-4d53-b28c-b8cb7260447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13EF8D-F210-4098-81B2-6D14FE210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330907-1233-4d53-b28c-b8cb7260447c"/>
    <ds:schemaRef ds:uri="4fe264be-061f-4f22-b522-d0252a6d0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D4ACCF-CDA0-4C51-882E-2A365C2AC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malonek</dc:creator>
  <cp:lastModifiedBy>Bruce Morgan</cp:lastModifiedBy>
  <cp:lastPrinted>2024-01-04T20:40:12Z</cp:lastPrinted>
  <dcterms:created xsi:type="dcterms:W3CDTF">2013-03-06T16:34:12Z</dcterms:created>
  <dcterms:modified xsi:type="dcterms:W3CDTF">2024-09-27T14:49:48Z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0x0101009BD69EBC128FB2469680F0E9D4215FDF</vt:lpwstr>
  </property>
</Properties>
</file>